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145" activeTab="0"/>
  </bookViews>
  <sheets>
    <sheet name="2023" sheetId="1" r:id="rId1"/>
  </sheets>
  <definedNames/>
  <calcPr fullCalcOnLoad="1"/>
</workbook>
</file>

<file path=xl/sharedStrings.xml><?xml version="1.0" encoding="utf-8"?>
<sst xmlns="http://schemas.openxmlformats.org/spreadsheetml/2006/main" count="21" uniqueCount="21">
  <si>
    <t>Плата за проведение мероприятий по подключению объектов заявителей</t>
  </si>
  <si>
    <t>Наименование</t>
  </si>
  <si>
    <t>стоимость , тыс.руб/Гкал/ч без НДС</t>
  </si>
  <si>
    <t>нет</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</si>
  <si>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при наличии технической возможности подключения.</t>
  </si>
  <si>
    <t>Необходимы создание или реконструкция тепловых пунктов:</t>
  </si>
  <si>
    <t>да</t>
  </si>
  <si>
    <t>Согласно действующему законодательству плата за подключение к системе теплоснабжения при наличии технической возможности подключения определяется для каждого конкретного технологического присоединения, исходя из подключаемой тепловой нагрузки.</t>
  </si>
  <si>
    <t>Плата без строительства, с учетом суеты (проведение мероприятий по выдаче договора по подключению)</t>
  </si>
  <si>
    <t>+</t>
  </si>
  <si>
    <t>НДС</t>
  </si>
  <si>
    <t>Плата со строительством составляет:</t>
  </si>
  <si>
    <t>указать подключаемую нагрузку</t>
  </si>
  <si>
    <t>=</t>
  </si>
  <si>
    <t>без НДС</t>
  </si>
  <si>
    <t>с НДС</t>
  </si>
  <si>
    <t xml:space="preserve">В случае если подключаемая тепловая нагрузка не превышает 0,1 Гкал/ч, плата за подключение устанавливается в размере 550 рублей с НДС (в соответствии с постановлением от 22.10.2020г. № 269) </t>
  </si>
  <si>
    <t>Точный размер платы за подключение может быть рассчитан только на этапе подготовки проекта договора о подключении на основании технических условий, проработанного по результатам рассмотрения заявки на подключение к системе теплоснабжения.</t>
  </si>
  <si>
    <t>Калькулятор производит расчет платы за подключение в соответствии с пп. 106 - 109 Основ ценообразования в сфере теплоснабжения, утвержденных постановлением Правительства Российской Федерации от 22.10.2012 № 1075 (ред. от 10.10.2022, с изм. от 14.11.2022), с применением тарифов, утвержденных постановлением Региональной энергетической комиссии Кузбасса от 27.12.2022 № 1002 «Об установлении платы за подключение к системе теплоснабжения ООО "СибЭнерго" в расчете на единицу мощности подключаемой тепловой нагрузки, в случае если подключаемая тепловая нагрузка объекта заявителя более 0,1 Гкал/ч, при наличии технической возможности подключения на 2023 год.</t>
  </si>
  <si>
    <t>Постановление № 1002 от 27.12.2022г.</t>
  </si>
  <si>
    <t>КАЛЬКУЛЯТОР платы за подключение к тепловым сетям ООО СИБЭНЕРГО в 2023г.</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</si>
</sst>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000000000"/>
    <numFmt numFmtId="167" formatCode="0.000000"/>
    <numFmt numFmtId="168" formatCode="0.0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 _₽"/>
  </numFmts>
  <fonts count="50">
    <font>
      <sz val="8"/>
      <name val="Arial"/>
      <family val="2"/>
    </font>
    <font>
      <b/>
      <sz val="11"/>
      <name val="Times New Roman"/>
      <family val="1"/>
    </font>
    <font>
      <sz val="11"/>
      <name val="Times New Roman"/>
      <family val="1"/>
    </font>
    <font>
      <sz val="12"/>
      <name val="Times New Roman"/>
      <family val="1"/>
    </font>
    <font>
      <b/>
      <sz val="12"/>
      <name val="Times New Roman"/>
      <family val="1"/>
    </font>
    <font>
      <b/>
      <sz val="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b/>
      <sz val="12"/>
      <color indexed="63"/>
      <name val="Times New Roman"/>
      <family val="1"/>
    </font>
    <font>
      <sz val="8"/>
      <color indexed="9"/>
      <name val="Arial"/>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333333"/>
      <name val="Times New Roman"/>
      <family val="1"/>
    </font>
    <font>
      <sz val="12"/>
      <color rgb="FF000000"/>
      <name val="Times New Roman"/>
      <family val="1"/>
    </font>
    <font>
      <sz val="12"/>
      <color rgb="FF383839"/>
      <name val="Times New Roman"/>
      <family val="1"/>
    </font>
    <font>
      <sz val="8"/>
      <color theme="0"/>
      <name val="Arial"/>
      <family val="2"/>
    </font>
    <font>
      <b/>
      <sz val="12"/>
      <color rgb="FF38383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2">
    <xf numFmtId="0" fontId="0" fillId="0" borderId="0" xfId="0" applyAlignment="1">
      <alignment/>
    </xf>
    <xf numFmtId="0" fontId="3" fillId="0" borderId="0" xfId="0" applyFont="1" applyAlignment="1">
      <alignment/>
    </xf>
    <xf numFmtId="0" fontId="3" fillId="0" borderId="10" xfId="0" applyFont="1" applyBorder="1" applyAlignment="1">
      <alignment horizontal="center"/>
    </xf>
    <xf numFmtId="0" fontId="3" fillId="0" borderId="10" xfId="0" applyFont="1" applyBorder="1" applyAlignment="1">
      <alignment horizontal="center" wrapText="1"/>
    </xf>
    <xf numFmtId="0" fontId="0" fillId="0" borderId="0" xfId="0" applyBorder="1" applyAlignment="1">
      <alignment horizontal="center"/>
    </xf>
    <xf numFmtId="0" fontId="45" fillId="0" borderId="0" xfId="0" applyFont="1" applyAlignment="1">
      <alignment horizontal="center" wrapText="1"/>
    </xf>
    <xf numFmtId="0" fontId="3" fillId="0" borderId="0" xfId="0" applyFont="1" applyAlignment="1">
      <alignment horizontal="center" wrapText="1"/>
    </xf>
    <xf numFmtId="0" fontId="3" fillId="31" borderId="0" xfId="0" applyFont="1" applyFill="1" applyAlignment="1">
      <alignment/>
    </xf>
    <xf numFmtId="0" fontId="3" fillId="31" borderId="0" xfId="0" applyFont="1" applyFill="1" applyAlignment="1">
      <alignment horizontal="center"/>
    </xf>
    <xf numFmtId="174" fontId="3" fillId="31" borderId="11" xfId="0" applyNumberFormat="1" applyFont="1" applyFill="1" applyBorder="1" applyAlignment="1">
      <alignment horizontal="center" vertical="center"/>
    </xf>
    <xf numFmtId="174" fontId="3" fillId="31" borderId="0" xfId="0" applyNumberFormat="1" applyFont="1" applyFill="1" applyAlignment="1">
      <alignment horizontal="center" vertical="center"/>
    </xf>
    <xf numFmtId="174" fontId="5" fillId="33" borderId="11" xfId="0" applyNumberFormat="1" applyFont="1" applyFill="1" applyBorder="1" applyAlignment="1">
      <alignment horizontal="center" vertical="center" wrapText="1"/>
    </xf>
    <xf numFmtId="174" fontId="3" fillId="31" borderId="11" xfId="0" applyNumberFormat="1" applyFont="1" applyFill="1" applyBorder="1" applyAlignment="1">
      <alignment horizontal="center" vertical="center" wrapText="1"/>
    </xf>
    <xf numFmtId="174" fontId="0" fillId="31" borderId="11" xfId="0" applyNumberFormat="1" applyFill="1" applyBorder="1" applyAlignment="1">
      <alignment horizontal="center" vertical="center" wrapText="1"/>
    </xf>
    <xf numFmtId="0" fontId="46" fillId="0" borderId="0" xfId="0" applyFont="1" applyAlignment="1">
      <alignment horizontal="left" vertical="center" wrapText="1"/>
    </xf>
    <xf numFmtId="0" fontId="3" fillId="0" borderId="0" xfId="0" applyFont="1" applyAlignment="1">
      <alignment wrapText="1"/>
    </xf>
    <xf numFmtId="0" fontId="3" fillId="31" borderId="11" xfId="0" applyFont="1" applyFill="1" applyBorder="1" applyAlignment="1">
      <alignment horizontal="center" vertical="center" wrapText="1"/>
    </xf>
    <xf numFmtId="0" fontId="0" fillId="31" borderId="11" xfId="0" applyFill="1" applyBorder="1" applyAlignment="1">
      <alignment horizontal="center" vertical="center" wrapText="1"/>
    </xf>
    <xf numFmtId="0" fontId="3" fillId="31" borderId="12" xfId="0" applyFont="1" applyFill="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3" fillId="31" borderId="0" xfId="0" applyFont="1" applyFill="1" applyAlignment="1">
      <alignment wrapText="1"/>
    </xf>
    <xf numFmtId="0" fontId="0" fillId="31" borderId="0" xfId="0" applyFill="1" applyAlignment="1">
      <alignment wrapText="1"/>
    </xf>
    <xf numFmtId="0" fontId="47" fillId="0" borderId="0" xfId="0" applyFont="1" applyAlignment="1">
      <alignment horizontal="justify" vertical="center" wrapText="1"/>
    </xf>
    <xf numFmtId="174" fontId="0" fillId="33" borderId="11" xfId="0" applyNumberFormat="1" applyFill="1" applyBorder="1" applyAlignment="1">
      <alignment horizontal="center" vertical="center" wrapText="1"/>
    </xf>
    <xf numFmtId="0" fontId="45" fillId="0" borderId="0" xfId="0" applyFont="1" applyAlignment="1">
      <alignment horizontal="center" wrapText="1"/>
    </xf>
    <xf numFmtId="0" fontId="3" fillId="0" borderId="0" xfId="0" applyFont="1" applyAlignment="1">
      <alignment horizontal="center" wrapText="1"/>
    </xf>
    <xf numFmtId="0" fontId="45" fillId="0" borderId="0" xfId="0" applyFont="1" applyAlignment="1">
      <alignment vertical="center" wrapText="1"/>
    </xf>
    <xf numFmtId="4" fontId="48" fillId="0" borderId="0" xfId="0" applyNumberFormat="1" applyFont="1" applyBorder="1" applyAlignment="1">
      <alignment horizontal="center" wrapText="1"/>
    </xf>
    <xf numFmtId="0" fontId="48" fillId="0" borderId="0" xfId="0" applyFont="1" applyAlignment="1">
      <alignment horizontal="center" wrapText="1"/>
    </xf>
    <xf numFmtId="0" fontId="3" fillId="0" borderId="16" xfId="0" applyFont="1" applyBorder="1" applyAlignment="1">
      <alignment horizontal="center" wrapText="1"/>
    </xf>
    <xf numFmtId="0" fontId="0" fillId="0" borderId="0" xfId="0" applyAlignment="1">
      <alignment horizontal="center" wrapText="1"/>
    </xf>
    <xf numFmtId="0" fontId="3" fillId="31" borderId="11" xfId="0" applyFont="1" applyFill="1" applyBorder="1" applyAlignment="1">
      <alignment horizontal="left" vertical="center" wrapText="1"/>
    </xf>
    <xf numFmtId="0" fontId="0" fillId="31" borderId="11" xfId="0" applyFill="1" applyBorder="1" applyAlignment="1">
      <alignment horizontal="left" vertical="center" wrapText="1"/>
    </xf>
    <xf numFmtId="0" fontId="3" fillId="33" borderId="13" xfId="0" applyFont="1" applyFill="1" applyBorder="1" applyAlignment="1">
      <alignment horizontal="center" vertical="center" wrapText="1"/>
    </xf>
    <xf numFmtId="0" fontId="0" fillId="33" borderId="14" xfId="0" applyFill="1" applyBorder="1" applyAlignment="1">
      <alignment horizontal="center" vertical="center" wrapText="1"/>
    </xf>
    <xf numFmtId="0" fontId="0" fillId="33" borderId="15" xfId="0" applyFill="1" applyBorder="1" applyAlignment="1">
      <alignment horizontal="center" vertical="center" wrapText="1"/>
    </xf>
    <xf numFmtId="0" fontId="1" fillId="0" borderId="12" xfId="0" applyFont="1" applyBorder="1" applyAlignment="1">
      <alignment horizontal="center" wrapText="1"/>
    </xf>
    <xf numFmtId="0" fontId="6" fillId="0" borderId="12" xfId="0" applyFont="1" applyBorder="1" applyAlignment="1">
      <alignment wrapText="1"/>
    </xf>
    <xf numFmtId="174" fontId="4" fillId="31" borderId="11" xfId="0" applyNumberFormat="1" applyFont="1" applyFill="1" applyBorder="1" applyAlignment="1">
      <alignment horizontal="center" vertical="center" wrapText="1"/>
    </xf>
    <xf numFmtId="0" fontId="49" fillId="0" borderId="0" xfId="0" applyFont="1" applyAlignment="1">
      <alignment horizontal="justify" vertical="center" wrapText="1"/>
    </xf>
    <xf numFmtId="0" fontId="4" fillId="0" borderId="0" xfId="0" applyFont="1" applyAlignment="1">
      <alignment wrapText="1"/>
    </xf>
    <xf numFmtId="0" fontId="1" fillId="0" borderId="11" xfId="0" applyFont="1" applyBorder="1" applyAlignment="1">
      <alignment horizontal="left" wrapText="1"/>
    </xf>
    <xf numFmtId="0" fontId="0" fillId="0" borderId="11" xfId="0" applyBorder="1" applyAlignment="1">
      <alignment wrapText="1"/>
    </xf>
    <xf numFmtId="0" fontId="2" fillId="0" borderId="13" xfId="0" applyFont="1" applyBorder="1" applyAlignment="1">
      <alignment horizontal="center" vertical="center" wrapText="1"/>
    </xf>
    <xf numFmtId="0" fontId="0" fillId="0" borderId="14" xfId="0" applyBorder="1" applyAlignment="1">
      <alignment wrapText="1"/>
    </xf>
    <xf numFmtId="0" fontId="0" fillId="0" borderId="15" xfId="0" applyBorder="1" applyAlignment="1">
      <alignment wrapText="1"/>
    </xf>
    <xf numFmtId="4" fontId="2" fillId="0" borderId="13" xfId="0" applyNumberFormat="1" applyFont="1" applyBorder="1" applyAlignment="1">
      <alignment horizontal="center" vertical="center" wrapText="1"/>
    </xf>
    <xf numFmtId="0" fontId="1" fillId="0" borderId="13" xfId="0" applyFont="1" applyBorder="1" applyAlignment="1">
      <alignment horizontal="center" wrapText="1"/>
    </xf>
    <xf numFmtId="0" fontId="1" fillId="0" borderId="14"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P21" sqref="P21"/>
    </sheetView>
  </sheetViews>
  <sheetFormatPr defaultColWidth="9.33203125" defaultRowHeight="11.25"/>
  <cols>
    <col min="1" max="7" width="9.33203125" style="1" customWidth="1"/>
    <col min="8" max="8" width="14.16015625" style="1" customWidth="1"/>
    <col min="9" max="9" width="16.33203125" style="1" customWidth="1"/>
    <col min="10" max="13" width="9.33203125" style="1" customWidth="1"/>
    <col min="14" max="14" width="13.5" style="1" customWidth="1"/>
    <col min="15" max="15" width="15.5" style="1" customWidth="1"/>
    <col min="16" max="22" width="9.33203125" style="1" customWidth="1"/>
    <col min="23" max="23" width="10.5" style="1" customWidth="1"/>
    <col min="24" max="16384" width="9.33203125" style="1" customWidth="1"/>
  </cols>
  <sheetData>
    <row r="1" spans="1:23" ht="63" customHeight="1">
      <c r="A1" s="27" t="s">
        <v>18</v>
      </c>
      <c r="B1" s="28"/>
      <c r="C1" s="28"/>
      <c r="D1" s="28"/>
      <c r="E1" s="28"/>
      <c r="F1" s="28"/>
      <c r="G1" s="28"/>
      <c r="H1" s="28"/>
      <c r="I1" s="28"/>
      <c r="J1" s="28"/>
      <c r="K1" s="28"/>
      <c r="L1" s="28"/>
      <c r="M1" s="28"/>
      <c r="N1" s="28"/>
      <c r="O1" s="28"/>
      <c r="P1" s="28"/>
      <c r="Q1" s="28"/>
      <c r="R1" s="28"/>
      <c r="S1" s="28"/>
      <c r="T1" s="28"/>
      <c r="U1" s="28"/>
      <c r="V1" s="28"/>
      <c r="W1" s="28"/>
    </row>
    <row r="2" spans="1:23" ht="27" customHeight="1">
      <c r="A2" s="5"/>
      <c r="B2" s="6"/>
      <c r="C2" s="6"/>
      <c r="D2" s="6"/>
      <c r="E2" s="6"/>
      <c r="F2" s="6"/>
      <c r="G2" s="6"/>
      <c r="H2" s="6"/>
      <c r="I2" s="6"/>
      <c r="J2" s="6"/>
      <c r="K2" s="6"/>
      <c r="L2" s="6"/>
      <c r="M2" s="6"/>
      <c r="N2" s="6"/>
      <c r="O2" s="6"/>
      <c r="P2" s="6"/>
      <c r="Q2" s="6"/>
      <c r="R2" s="6"/>
      <c r="S2" s="6"/>
      <c r="T2" s="6"/>
      <c r="U2" s="6"/>
      <c r="V2" s="6"/>
      <c r="W2" s="6"/>
    </row>
    <row r="3" spans="1:23" ht="19.5" customHeight="1">
      <c r="A3" s="14" t="s">
        <v>16</v>
      </c>
      <c r="B3" s="15"/>
      <c r="C3" s="15"/>
      <c r="D3" s="15"/>
      <c r="E3" s="15"/>
      <c r="F3" s="15"/>
      <c r="G3" s="15"/>
      <c r="H3" s="15"/>
      <c r="I3" s="15"/>
      <c r="J3" s="15"/>
      <c r="K3" s="15"/>
      <c r="L3" s="15"/>
      <c r="M3" s="15"/>
      <c r="N3" s="15"/>
      <c r="O3" s="15"/>
      <c r="P3" s="15"/>
      <c r="Q3" s="15"/>
      <c r="R3" s="15"/>
      <c r="S3" s="15"/>
      <c r="T3" s="15"/>
      <c r="U3" s="15"/>
      <c r="V3" s="15"/>
      <c r="W3" s="15"/>
    </row>
    <row r="5" spans="1:13" ht="15.75">
      <c r="A5" s="39" t="s">
        <v>19</v>
      </c>
      <c r="B5" s="39"/>
      <c r="C5" s="40"/>
      <c r="D5" s="40"/>
      <c r="E5" s="40"/>
      <c r="F5" s="40"/>
      <c r="G5" s="40"/>
      <c r="H5" s="40"/>
      <c r="I5" s="40"/>
      <c r="J5" s="40"/>
      <c r="K5" s="40"/>
      <c r="L5" s="40"/>
      <c r="M5" s="40"/>
    </row>
    <row r="6" spans="1:13" ht="15.75">
      <c r="A6" s="50" t="s">
        <v>1</v>
      </c>
      <c r="B6" s="51"/>
      <c r="C6" s="21"/>
      <c r="D6" s="21"/>
      <c r="E6" s="21"/>
      <c r="F6" s="21"/>
      <c r="G6" s="21"/>
      <c r="H6" s="22"/>
      <c r="I6" s="44" t="s">
        <v>2</v>
      </c>
      <c r="J6" s="45"/>
      <c r="K6" s="45"/>
      <c r="L6" s="45"/>
      <c r="M6" s="45"/>
    </row>
    <row r="7" spans="1:13" ht="29.25" customHeight="1">
      <c r="A7" s="19" t="s">
        <v>0</v>
      </c>
      <c r="B7" s="20"/>
      <c r="C7" s="21"/>
      <c r="D7" s="21"/>
      <c r="E7" s="21"/>
      <c r="F7" s="21"/>
      <c r="G7" s="21"/>
      <c r="H7" s="22"/>
      <c r="I7" s="46">
        <v>222.18</v>
      </c>
      <c r="J7" s="47"/>
      <c r="K7" s="47"/>
      <c r="L7" s="47"/>
      <c r="M7" s="48"/>
    </row>
    <row r="8" spans="1:13" ht="72" customHeight="1">
      <c r="A8" s="19" t="s">
        <v>4</v>
      </c>
      <c r="B8" s="20"/>
      <c r="C8" s="21"/>
      <c r="D8" s="21"/>
      <c r="E8" s="21"/>
      <c r="F8" s="21"/>
      <c r="G8" s="21"/>
      <c r="H8" s="22"/>
      <c r="I8" s="49">
        <v>9331.28</v>
      </c>
      <c r="J8" s="47"/>
      <c r="K8" s="47"/>
      <c r="L8" s="47"/>
      <c r="M8" s="48"/>
    </row>
    <row r="10" spans="1:16" ht="16.5" hidden="1" thickBot="1">
      <c r="A10" s="29" t="s">
        <v>5</v>
      </c>
      <c r="B10" s="15"/>
      <c r="C10" s="15"/>
      <c r="D10" s="15"/>
      <c r="E10" s="15"/>
      <c r="F10" s="15"/>
      <c r="G10" s="15"/>
      <c r="H10" s="15"/>
      <c r="I10" s="15"/>
      <c r="J10" s="3" t="s">
        <v>6</v>
      </c>
      <c r="K10" s="30">
        <f>I8</f>
        <v>9331.28</v>
      </c>
      <c r="L10" s="31"/>
      <c r="M10" s="2" t="s">
        <v>3</v>
      </c>
      <c r="N10" s="32"/>
      <c r="O10" s="33"/>
      <c r="P10" s="4"/>
    </row>
    <row r="11" spans="1:15" ht="15.75">
      <c r="A11" s="7"/>
      <c r="B11" s="7"/>
      <c r="C11" s="18" t="s">
        <v>20</v>
      </c>
      <c r="D11" s="18"/>
      <c r="E11" s="18"/>
      <c r="F11" s="18"/>
      <c r="G11" s="18"/>
      <c r="H11" s="18"/>
      <c r="I11" s="18"/>
      <c r="J11" s="18"/>
      <c r="K11" s="18"/>
      <c r="L11" s="18"/>
      <c r="M11" s="18"/>
      <c r="N11" s="7"/>
      <c r="O11" s="7"/>
    </row>
    <row r="12" spans="1:15" ht="15.75">
      <c r="A12" s="7"/>
      <c r="B12" s="7"/>
      <c r="C12" s="7"/>
      <c r="D12" s="7"/>
      <c r="E12" s="7"/>
      <c r="F12" s="7"/>
      <c r="G12" s="7"/>
      <c r="H12" s="7"/>
      <c r="I12" s="7"/>
      <c r="J12" s="7"/>
      <c r="K12" s="7"/>
      <c r="L12" s="7"/>
      <c r="M12" s="7"/>
      <c r="N12" s="8" t="s">
        <v>10</v>
      </c>
      <c r="O12" s="7"/>
    </row>
    <row r="13" spans="1:15" ht="35.25" customHeight="1">
      <c r="A13" s="23" t="s">
        <v>8</v>
      </c>
      <c r="B13" s="24"/>
      <c r="C13" s="24"/>
      <c r="D13" s="24"/>
      <c r="E13" s="24"/>
      <c r="F13" s="24"/>
      <c r="G13" s="24"/>
      <c r="H13" s="24"/>
      <c r="I13" s="24"/>
      <c r="J13" s="24"/>
      <c r="K13" s="12">
        <f>I7*1000</f>
        <v>222180</v>
      </c>
      <c r="L13" s="13"/>
      <c r="M13" s="9" t="s">
        <v>9</v>
      </c>
      <c r="N13" s="9">
        <f>K13*20/100</f>
        <v>44436</v>
      </c>
      <c r="O13" s="9">
        <f>K13+N13</f>
        <v>266616</v>
      </c>
    </row>
    <row r="14" spans="1:15" ht="15.75">
      <c r="A14" s="7"/>
      <c r="B14" s="7"/>
      <c r="C14" s="7"/>
      <c r="D14" s="7"/>
      <c r="E14" s="7"/>
      <c r="F14" s="7"/>
      <c r="G14" s="7"/>
      <c r="H14" s="7"/>
      <c r="I14" s="7"/>
      <c r="J14" s="7"/>
      <c r="K14" s="7"/>
      <c r="L14" s="7"/>
      <c r="M14" s="7"/>
      <c r="N14" s="7"/>
      <c r="O14" s="7"/>
    </row>
    <row r="15" spans="1:15" ht="24" customHeight="1">
      <c r="A15" s="34" t="s">
        <v>11</v>
      </c>
      <c r="B15" s="35"/>
      <c r="C15" s="35"/>
      <c r="D15" s="35"/>
      <c r="E15" s="35"/>
      <c r="F15" s="35"/>
      <c r="G15" s="35"/>
      <c r="H15" s="36" t="s">
        <v>12</v>
      </c>
      <c r="I15" s="37"/>
      <c r="J15" s="38"/>
      <c r="K15" s="16" t="s">
        <v>14</v>
      </c>
      <c r="L15" s="17"/>
      <c r="M15" s="16" t="s">
        <v>15</v>
      </c>
      <c r="N15" s="17"/>
      <c r="O15" s="7"/>
    </row>
    <row r="16" spans="1:15" ht="24" customHeight="1">
      <c r="A16" s="35"/>
      <c r="B16" s="35"/>
      <c r="C16" s="35"/>
      <c r="D16" s="35"/>
      <c r="E16" s="35"/>
      <c r="F16" s="35"/>
      <c r="G16" s="35"/>
      <c r="H16" s="26"/>
      <c r="I16" s="26"/>
      <c r="J16" s="11" t="s">
        <v>13</v>
      </c>
      <c r="K16" s="12">
        <f>(I7+I8*H16)*1000</f>
        <v>222180</v>
      </c>
      <c r="L16" s="13"/>
      <c r="M16" s="41">
        <f>K16*1.2</f>
        <v>266616</v>
      </c>
      <c r="N16" s="17"/>
      <c r="O16" s="10"/>
    </row>
    <row r="18" spans="1:23" ht="40.5" customHeight="1">
      <c r="A18" s="25" t="s">
        <v>7</v>
      </c>
      <c r="B18" s="15"/>
      <c r="C18" s="15"/>
      <c r="D18" s="15"/>
      <c r="E18" s="15"/>
      <c r="F18" s="15"/>
      <c r="G18" s="15"/>
      <c r="H18" s="15"/>
      <c r="I18" s="15"/>
      <c r="J18" s="15"/>
      <c r="K18" s="15"/>
      <c r="L18" s="15"/>
      <c r="M18" s="15"/>
      <c r="N18" s="15"/>
      <c r="O18" s="15"/>
      <c r="P18" s="15"/>
      <c r="Q18" s="15"/>
      <c r="R18" s="15"/>
      <c r="S18" s="15"/>
      <c r="T18" s="15"/>
      <c r="U18" s="15"/>
      <c r="V18" s="15"/>
      <c r="W18" s="15"/>
    </row>
    <row r="19" spans="1:23" ht="38.25" customHeight="1">
      <c r="A19" s="42" t="s">
        <v>17</v>
      </c>
      <c r="B19" s="43"/>
      <c r="C19" s="43"/>
      <c r="D19" s="43"/>
      <c r="E19" s="43"/>
      <c r="F19" s="43"/>
      <c r="G19" s="43"/>
      <c r="H19" s="43"/>
      <c r="I19" s="43"/>
      <c r="J19" s="43"/>
      <c r="K19" s="43"/>
      <c r="L19" s="43"/>
      <c r="M19" s="43"/>
      <c r="N19" s="43"/>
      <c r="O19" s="43"/>
      <c r="P19" s="43"/>
      <c r="Q19" s="43"/>
      <c r="R19" s="43"/>
      <c r="S19" s="43"/>
      <c r="T19" s="43"/>
      <c r="U19" s="43"/>
      <c r="V19" s="43"/>
      <c r="W19" s="43"/>
    </row>
  </sheetData>
  <sheetProtection/>
  <mergeCells count="24">
    <mergeCell ref="A19:W19"/>
    <mergeCell ref="I6:M6"/>
    <mergeCell ref="I7:M7"/>
    <mergeCell ref="I8:M8"/>
    <mergeCell ref="A6:H6"/>
    <mergeCell ref="A7:H7"/>
    <mergeCell ref="A18:W18"/>
    <mergeCell ref="H16:I16"/>
    <mergeCell ref="A1:W1"/>
    <mergeCell ref="A10:I10"/>
    <mergeCell ref="K10:L10"/>
    <mergeCell ref="N10:O10"/>
    <mergeCell ref="A15:G16"/>
    <mergeCell ref="H15:J15"/>
    <mergeCell ref="A5:M5"/>
    <mergeCell ref="M15:N15"/>
    <mergeCell ref="K13:L13"/>
    <mergeCell ref="A3:W3"/>
    <mergeCell ref="K15:L15"/>
    <mergeCell ref="K16:L16"/>
    <mergeCell ref="C11:M11"/>
    <mergeCell ref="A8:H8"/>
    <mergeCell ref="A13:J13"/>
    <mergeCell ref="M16:N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Григорьевская-ЕВ</dc:creator>
  <cp:keywords/>
  <dc:description/>
  <cp:lastModifiedBy>Гноева-МВ</cp:lastModifiedBy>
  <cp:lastPrinted>2021-01-12T03:19:29Z</cp:lastPrinted>
  <dcterms:created xsi:type="dcterms:W3CDTF">2020-03-20T05:52:10Z</dcterms:created>
  <dcterms:modified xsi:type="dcterms:W3CDTF">2023-01-23T05:05:15Z</dcterms:modified>
  <cp:category/>
  <cp:version/>
  <cp:contentType/>
  <cp:contentStatus/>
  <cp:revision>1</cp:revision>
</cp:coreProperties>
</file>